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lha de ponto" state="visible" r:id="rId4"/>
  </sheets>
  <calcPr calcId="171027"/>
</workbook>
</file>

<file path=xl/sharedStrings.xml><?xml version="1.0" encoding="utf-8"?>
<sst xmlns="http://schemas.openxmlformats.org/spreadsheetml/2006/main" count="21" uniqueCount="21">
  <si>
    <t>FOLHA DE PONTO MENSAL — REGISTO DE TEMPOS DE TRABALHO</t>
  </si>
  <si>
    <t>Empresa:</t>
  </si>
  <si>
    <t>NIF:</t>
  </si>
  <si>
    <t>Trabalhador:</t>
  </si>
  <si>
    <t>Categoria:</t>
  </si>
  <si>
    <t>Ano:</t>
  </si>
  <si>
    <t>Mês (1-12):</t>
  </si>
  <si>
    <t>Horário:</t>
  </si>
  <si>
    <t>Data</t>
  </si>
  <si>
    <t>Dia</t>
  </si>
  <si>
    <t>Entrada</t>
  </si>
  <si>
    <t>Saída (pausa)</t>
  </si>
  <si>
    <t>Regresso</t>
  </si>
  <si>
    <t>Saída</t>
  </si>
  <si>
    <t>Horas</t>
  </si>
  <si>
    <t>Observações (falta, férias, feriado…)</t>
  </si>
  <si>
    <t>Rubrica do trabalhador</t>
  </si>
  <si>
    <t>Total do mês</t>
  </si>
  <si>
    <t>Assinatura do empregador: ______________________________     Assinatura do trabalhador: ______________________________</t>
  </si>
  <si>
    <t>O registo deve indicar as horas de início e termo do trabalho e as interrupções, permitir apurar as horas por dia e por semana, estar em local acessível para consulta imediata e ser guardado durante cinco anos (art. 202.º do Código do Trabalho).</t>
  </si>
  <si>
    <t>Escreva o ano e o mês em B4 e D4 e as datas preenchem-se sozinhas. Horas no formato 09:00. Modelo gratuito do Zavo (zavo.pt) — no Zavo o ponto é picado no telemóvel: https://zavo.pt/funcionalidades/livro-de-ponto-digital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</si>
</sst>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[h]:mm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FFFFFF"/>
    </font>
    <font>
      <i/>
      <color rgb="FF475569"/>
      <sz val="9"/>
    </font>
  </fonts>
  <fills count="4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6" fontId="0" fillId="3" borderId="1" xfId="0" applyNumberFormat="1" applyFill="1" applyBorder="1"/>
    <xf numFmtId="166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7" width="10" customWidth="1"/>
    <col min="8" max="8" width="24" customWidth="1"/>
    <col min="9" max="9" width="16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C2"/>
      <c r="D2"/>
      <c r="E2"/>
      <c r="F2" s="2" t="s">
        <v>2</v>
      </c>
      <c r="H2"/>
      <c r="I2"/>
    </row>
    <row r="3" spans="1:9" x14ac:dyDescent="0.25">
      <c r="A3" s="2" t="s">
        <v>3</v>
      </c>
      <c r="C3"/>
      <c r="D3"/>
      <c r="E3"/>
      <c r="F3" s="2" t="s">
        <v>4</v>
      </c>
      <c r="H3"/>
      <c r="I3"/>
    </row>
    <row r="4" spans="1:9" x14ac:dyDescent="0.25">
      <c r="A4" s="2" t="s">
        <v>5</v>
      </c>
      <c r="B4">
        <v>2026</v>
      </c>
      <c r="C4" s="2" t="s">
        <v>6</v>
      </c>
      <c r="D4">
        <v>11</v>
      </c>
      <c r="F4" s="2" t="s">
        <v>7</v>
      </c>
      <c r="H4"/>
      <c r="I4"/>
    </row>
    <row r="6" ht="32" customHeight="1" spans="1:9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</row>
    <row r="7" spans="1:7" x14ac:dyDescent="0.25">
      <c r="A7" s="4">
        <f>IF(1&lt;=DAY(EOMONTH(DATE($B$4,$D$4,1),0)),DATE($B$4,$D$4,1),"")</f>
      </c>
      <c r="B7" s="5">
        <f>IF(A7="","",CHOOSE(WEEKDAY(A7,2),"seg","ter","qua","qui","sex","sáb","dom"))</f>
      </c>
      <c r="C7" s="6"/>
      <c r="D7" s="6"/>
      <c r="E7" s="6"/>
      <c r="F7" s="6"/>
      <c r="G7" s="7">
        <f>IF(OR(C7="",F7=""),"",IF(OR(D7="",E7=""),MOD(F7-C7,1),MOD(D7-C7,1)+MOD(F7-E7,1)))</f>
      </c>
    </row>
    <row r="8" spans="1:7" x14ac:dyDescent="0.25">
      <c r="A8" s="4">
        <f>IF(2&lt;=DAY(EOMONTH(DATE($B$4,$D$4,1),0)),DATE($B$4,$D$4,2),"")</f>
      </c>
      <c r="B8" s="5">
        <f>IF(A8="","",CHOOSE(WEEKDAY(A8,2),"seg","ter","qua","qui","sex","sáb","dom"))</f>
      </c>
      <c r="C8" s="6"/>
      <c r="D8" s="6"/>
      <c r="E8" s="6"/>
      <c r="F8" s="6"/>
      <c r="G8" s="7">
        <f>IF(OR(C8="",F8=""),"",IF(OR(D8="",E8=""),MOD(F8-C8,1),MOD(D8-C8,1)+MOD(F8-E8,1)))</f>
      </c>
    </row>
    <row r="9" spans="1:7" x14ac:dyDescent="0.25">
      <c r="A9" s="4">
        <f>IF(3&lt;=DAY(EOMONTH(DATE($B$4,$D$4,1),0)),DATE($B$4,$D$4,3),"")</f>
      </c>
      <c r="B9" s="5">
        <f>IF(A9="","",CHOOSE(WEEKDAY(A9,2),"seg","ter","qua","qui","sex","sáb","dom"))</f>
      </c>
      <c r="C9" s="6"/>
      <c r="D9" s="6"/>
      <c r="E9" s="6"/>
      <c r="F9" s="6"/>
      <c r="G9" s="7">
        <f>IF(OR(C9="",F9=""),"",IF(OR(D9="",E9=""),MOD(F9-C9,1),MOD(D9-C9,1)+MOD(F9-E9,1)))</f>
      </c>
    </row>
    <row r="10" spans="1:7" x14ac:dyDescent="0.25">
      <c r="A10" s="4">
        <f>IF(4&lt;=DAY(EOMONTH(DATE($B$4,$D$4,1),0)),DATE($B$4,$D$4,4),"")</f>
      </c>
      <c r="B10" s="5">
        <f>IF(A10="","",CHOOSE(WEEKDAY(A10,2),"seg","ter","qua","qui","sex","sáb","dom"))</f>
      </c>
      <c r="C10" s="6"/>
      <c r="D10" s="6"/>
      <c r="E10" s="6"/>
      <c r="F10" s="6"/>
      <c r="G10" s="7">
        <f>IF(OR(C10="",F10=""),"",IF(OR(D10="",E10=""),MOD(F10-C10,1),MOD(D10-C10,1)+MOD(F10-E10,1)))</f>
      </c>
    </row>
    <row r="11" spans="1:7" x14ac:dyDescent="0.25">
      <c r="A11" s="4">
        <f>IF(5&lt;=DAY(EOMONTH(DATE($B$4,$D$4,1),0)),DATE($B$4,$D$4,5),"")</f>
      </c>
      <c r="B11" s="5">
        <f>IF(A11="","",CHOOSE(WEEKDAY(A11,2),"seg","ter","qua","qui","sex","sáb","dom"))</f>
      </c>
      <c r="C11" s="6"/>
      <c r="D11" s="6"/>
      <c r="E11" s="6"/>
      <c r="F11" s="6"/>
      <c r="G11" s="7">
        <f>IF(OR(C11="",F11=""),"",IF(OR(D11="",E11=""),MOD(F11-C11,1),MOD(D11-C11,1)+MOD(F11-E11,1)))</f>
      </c>
    </row>
    <row r="12" spans="1:7" x14ac:dyDescent="0.25">
      <c r="A12" s="4">
        <f>IF(6&lt;=DAY(EOMONTH(DATE($B$4,$D$4,1),0)),DATE($B$4,$D$4,6),"")</f>
      </c>
      <c r="B12" s="5">
        <f>IF(A12="","",CHOOSE(WEEKDAY(A12,2),"seg","ter","qua","qui","sex","sáb","dom"))</f>
      </c>
      <c r="C12" s="6"/>
      <c r="D12" s="6"/>
      <c r="E12" s="6"/>
      <c r="F12" s="6"/>
      <c r="G12" s="7">
        <f>IF(OR(C12="",F12=""),"",IF(OR(D12="",E12=""),MOD(F12-C12,1),MOD(D12-C12,1)+MOD(F12-E12,1)))</f>
      </c>
    </row>
    <row r="13" spans="1:7" x14ac:dyDescent="0.25">
      <c r="A13" s="4">
        <f>IF(7&lt;=DAY(EOMONTH(DATE($B$4,$D$4,1),0)),DATE($B$4,$D$4,7),"")</f>
      </c>
      <c r="B13" s="5">
        <f>IF(A13="","",CHOOSE(WEEKDAY(A13,2),"seg","ter","qua","qui","sex","sáb","dom"))</f>
      </c>
      <c r="C13" s="6"/>
      <c r="D13" s="6"/>
      <c r="E13" s="6"/>
      <c r="F13" s="6"/>
      <c r="G13" s="7">
        <f>IF(OR(C13="",F13=""),"",IF(OR(D13="",E13=""),MOD(F13-C13,1),MOD(D13-C13,1)+MOD(F13-E13,1)))</f>
      </c>
    </row>
    <row r="14" spans="1:7" x14ac:dyDescent="0.25">
      <c r="A14" s="4">
        <f>IF(8&lt;=DAY(EOMONTH(DATE($B$4,$D$4,1),0)),DATE($B$4,$D$4,8),"")</f>
      </c>
      <c r="B14" s="5">
        <f>IF(A14="","",CHOOSE(WEEKDAY(A14,2),"seg","ter","qua","qui","sex","sáb","dom"))</f>
      </c>
      <c r="C14" s="6"/>
      <c r="D14" s="6"/>
      <c r="E14" s="6"/>
      <c r="F14" s="6"/>
      <c r="G14" s="7">
        <f>IF(OR(C14="",F14=""),"",IF(OR(D14="",E14=""),MOD(F14-C14,1),MOD(D14-C14,1)+MOD(F14-E14,1)))</f>
      </c>
    </row>
    <row r="15" spans="1:7" x14ac:dyDescent="0.25">
      <c r="A15" s="4">
        <f>IF(9&lt;=DAY(EOMONTH(DATE($B$4,$D$4,1),0)),DATE($B$4,$D$4,9),"")</f>
      </c>
      <c r="B15" s="5">
        <f>IF(A15="","",CHOOSE(WEEKDAY(A15,2),"seg","ter","qua","qui","sex","sáb","dom"))</f>
      </c>
      <c r="C15" s="6"/>
      <c r="D15" s="6"/>
      <c r="E15" s="6"/>
      <c r="F15" s="6"/>
      <c r="G15" s="7">
        <f>IF(OR(C15="",F15=""),"",IF(OR(D15="",E15=""),MOD(F15-C15,1),MOD(D15-C15,1)+MOD(F15-E15,1)))</f>
      </c>
    </row>
    <row r="16" spans="1:7" x14ac:dyDescent="0.25">
      <c r="A16" s="4">
        <f>IF(10&lt;=DAY(EOMONTH(DATE($B$4,$D$4,1),0)),DATE($B$4,$D$4,10),"")</f>
      </c>
      <c r="B16" s="5">
        <f>IF(A16="","",CHOOSE(WEEKDAY(A16,2),"seg","ter","qua","qui","sex","sáb","dom"))</f>
      </c>
      <c r="C16" s="6"/>
      <c r="D16" s="6"/>
      <c r="E16" s="6"/>
      <c r="F16" s="6"/>
      <c r="G16" s="7">
        <f>IF(OR(C16="",F16=""),"",IF(OR(D16="",E16=""),MOD(F16-C16,1),MOD(D16-C16,1)+MOD(F16-E16,1)))</f>
      </c>
    </row>
    <row r="17" spans="1:7" x14ac:dyDescent="0.25">
      <c r="A17" s="4">
        <f>IF(11&lt;=DAY(EOMONTH(DATE($B$4,$D$4,1),0)),DATE($B$4,$D$4,11),"")</f>
      </c>
      <c r="B17" s="5">
        <f>IF(A17="","",CHOOSE(WEEKDAY(A17,2),"seg","ter","qua","qui","sex","sáb","dom"))</f>
      </c>
      <c r="C17" s="6"/>
      <c r="D17" s="6"/>
      <c r="E17" s="6"/>
      <c r="F17" s="6"/>
      <c r="G17" s="7">
        <f>IF(OR(C17="",F17=""),"",IF(OR(D17="",E17=""),MOD(F17-C17,1),MOD(D17-C17,1)+MOD(F17-E17,1)))</f>
      </c>
    </row>
    <row r="18" spans="1:7" x14ac:dyDescent="0.25">
      <c r="A18" s="4">
        <f>IF(12&lt;=DAY(EOMONTH(DATE($B$4,$D$4,1),0)),DATE($B$4,$D$4,12),"")</f>
      </c>
      <c r="B18" s="5">
        <f>IF(A18="","",CHOOSE(WEEKDAY(A18,2),"seg","ter","qua","qui","sex","sáb","dom"))</f>
      </c>
      <c r="C18" s="6"/>
      <c r="D18" s="6"/>
      <c r="E18" s="6"/>
      <c r="F18" s="6"/>
      <c r="G18" s="7">
        <f>IF(OR(C18="",F18=""),"",IF(OR(D18="",E18=""),MOD(F18-C18,1),MOD(D18-C18,1)+MOD(F18-E18,1)))</f>
      </c>
    </row>
    <row r="19" spans="1:7" x14ac:dyDescent="0.25">
      <c r="A19" s="4">
        <f>IF(13&lt;=DAY(EOMONTH(DATE($B$4,$D$4,1),0)),DATE($B$4,$D$4,13),"")</f>
      </c>
      <c r="B19" s="5">
        <f>IF(A19="","",CHOOSE(WEEKDAY(A19,2),"seg","ter","qua","qui","sex","sáb","dom"))</f>
      </c>
      <c r="C19" s="6"/>
      <c r="D19" s="6"/>
      <c r="E19" s="6"/>
      <c r="F19" s="6"/>
      <c r="G19" s="7">
        <f>IF(OR(C19="",F19=""),"",IF(OR(D19="",E19=""),MOD(F19-C19,1),MOD(D19-C19,1)+MOD(F19-E19,1)))</f>
      </c>
    </row>
    <row r="20" spans="1:7" x14ac:dyDescent="0.25">
      <c r="A20" s="4">
        <f>IF(14&lt;=DAY(EOMONTH(DATE($B$4,$D$4,1),0)),DATE($B$4,$D$4,14),"")</f>
      </c>
      <c r="B20" s="5">
        <f>IF(A20="","",CHOOSE(WEEKDAY(A20,2),"seg","ter","qua","qui","sex","sáb","dom"))</f>
      </c>
      <c r="C20" s="6"/>
      <c r="D20" s="6"/>
      <c r="E20" s="6"/>
      <c r="F20" s="6"/>
      <c r="G20" s="7">
        <f>IF(OR(C20="",F20=""),"",IF(OR(D20="",E20=""),MOD(F20-C20,1),MOD(D20-C20,1)+MOD(F20-E20,1)))</f>
      </c>
    </row>
    <row r="21" spans="1:7" x14ac:dyDescent="0.25">
      <c r="A21" s="4">
        <f>IF(15&lt;=DAY(EOMONTH(DATE($B$4,$D$4,1),0)),DATE($B$4,$D$4,15),"")</f>
      </c>
      <c r="B21" s="5">
        <f>IF(A21="","",CHOOSE(WEEKDAY(A21,2),"seg","ter","qua","qui","sex","sáb","dom"))</f>
      </c>
      <c r="C21" s="6"/>
      <c r="D21" s="6"/>
      <c r="E21" s="6"/>
      <c r="F21" s="6"/>
      <c r="G21" s="7">
        <f>IF(OR(C21="",F21=""),"",IF(OR(D21="",E21=""),MOD(F21-C21,1),MOD(D21-C21,1)+MOD(F21-E21,1)))</f>
      </c>
    </row>
    <row r="22" spans="1:7" x14ac:dyDescent="0.25">
      <c r="A22" s="4">
        <f>IF(16&lt;=DAY(EOMONTH(DATE($B$4,$D$4,1),0)),DATE($B$4,$D$4,16),"")</f>
      </c>
      <c r="B22" s="5">
        <f>IF(A22="","",CHOOSE(WEEKDAY(A22,2),"seg","ter","qua","qui","sex","sáb","dom"))</f>
      </c>
      <c r="C22" s="6"/>
      <c r="D22" s="6"/>
      <c r="E22" s="6"/>
      <c r="F22" s="6"/>
      <c r="G22" s="7">
        <f>IF(OR(C22="",F22=""),"",IF(OR(D22="",E22=""),MOD(F22-C22,1),MOD(D22-C22,1)+MOD(F22-E22,1)))</f>
      </c>
    </row>
    <row r="23" spans="1:7" x14ac:dyDescent="0.25">
      <c r="A23" s="4">
        <f>IF(17&lt;=DAY(EOMONTH(DATE($B$4,$D$4,1),0)),DATE($B$4,$D$4,17),"")</f>
      </c>
      <c r="B23" s="5">
        <f>IF(A23="","",CHOOSE(WEEKDAY(A23,2),"seg","ter","qua","qui","sex","sáb","dom"))</f>
      </c>
      <c r="C23" s="6"/>
      <c r="D23" s="6"/>
      <c r="E23" s="6"/>
      <c r="F23" s="6"/>
      <c r="G23" s="7">
        <f>IF(OR(C23="",F23=""),"",IF(OR(D23="",E23=""),MOD(F23-C23,1),MOD(D23-C23,1)+MOD(F23-E23,1)))</f>
      </c>
    </row>
    <row r="24" spans="1:7" x14ac:dyDescent="0.25">
      <c r="A24" s="4">
        <f>IF(18&lt;=DAY(EOMONTH(DATE($B$4,$D$4,1),0)),DATE($B$4,$D$4,18),"")</f>
      </c>
      <c r="B24" s="5">
        <f>IF(A24="","",CHOOSE(WEEKDAY(A24,2),"seg","ter","qua","qui","sex","sáb","dom"))</f>
      </c>
      <c r="C24" s="6"/>
      <c r="D24" s="6"/>
      <c r="E24" s="6"/>
      <c r="F24" s="6"/>
      <c r="G24" s="7">
        <f>IF(OR(C24="",F24=""),"",IF(OR(D24="",E24=""),MOD(F24-C24,1),MOD(D24-C24,1)+MOD(F24-E24,1)))</f>
      </c>
    </row>
    <row r="25" spans="1:7" x14ac:dyDescent="0.25">
      <c r="A25" s="4">
        <f>IF(19&lt;=DAY(EOMONTH(DATE($B$4,$D$4,1),0)),DATE($B$4,$D$4,19),"")</f>
      </c>
      <c r="B25" s="5">
        <f>IF(A25="","",CHOOSE(WEEKDAY(A25,2),"seg","ter","qua","qui","sex","sáb","dom"))</f>
      </c>
      <c r="C25" s="6"/>
      <c r="D25" s="6"/>
      <c r="E25" s="6"/>
      <c r="F25" s="6"/>
      <c r="G25" s="7">
        <f>IF(OR(C25="",F25=""),"",IF(OR(D25="",E25=""),MOD(F25-C25,1),MOD(D25-C25,1)+MOD(F25-E25,1)))</f>
      </c>
    </row>
    <row r="26" spans="1:7" x14ac:dyDescent="0.25">
      <c r="A26" s="4">
        <f>IF(20&lt;=DAY(EOMONTH(DATE($B$4,$D$4,1),0)),DATE($B$4,$D$4,20),"")</f>
      </c>
      <c r="B26" s="5">
        <f>IF(A26="","",CHOOSE(WEEKDAY(A26,2),"seg","ter","qua","qui","sex","sáb","dom"))</f>
      </c>
      <c r="C26" s="6"/>
      <c r="D26" s="6"/>
      <c r="E26" s="6"/>
      <c r="F26" s="6"/>
      <c r="G26" s="7">
        <f>IF(OR(C26="",F26=""),"",IF(OR(D26="",E26=""),MOD(F26-C26,1),MOD(D26-C26,1)+MOD(F26-E26,1)))</f>
      </c>
    </row>
    <row r="27" spans="1:7" x14ac:dyDescent="0.25">
      <c r="A27" s="4">
        <f>IF(21&lt;=DAY(EOMONTH(DATE($B$4,$D$4,1),0)),DATE($B$4,$D$4,21),"")</f>
      </c>
      <c r="B27" s="5">
        <f>IF(A27="","",CHOOSE(WEEKDAY(A27,2),"seg","ter","qua","qui","sex","sáb","dom"))</f>
      </c>
      <c r="C27" s="6"/>
      <c r="D27" s="6"/>
      <c r="E27" s="6"/>
      <c r="F27" s="6"/>
      <c r="G27" s="7">
        <f>IF(OR(C27="",F27=""),"",IF(OR(D27="",E27=""),MOD(F27-C27,1),MOD(D27-C27,1)+MOD(F27-E27,1)))</f>
      </c>
    </row>
    <row r="28" spans="1:7" x14ac:dyDescent="0.25">
      <c r="A28" s="4">
        <f>IF(22&lt;=DAY(EOMONTH(DATE($B$4,$D$4,1),0)),DATE($B$4,$D$4,22),"")</f>
      </c>
      <c r="B28" s="5">
        <f>IF(A28="","",CHOOSE(WEEKDAY(A28,2),"seg","ter","qua","qui","sex","sáb","dom"))</f>
      </c>
      <c r="C28" s="6"/>
      <c r="D28" s="6"/>
      <c r="E28" s="6"/>
      <c r="F28" s="6"/>
      <c r="G28" s="7">
        <f>IF(OR(C28="",F28=""),"",IF(OR(D28="",E28=""),MOD(F28-C28,1),MOD(D28-C28,1)+MOD(F28-E28,1)))</f>
      </c>
    </row>
    <row r="29" spans="1:7" x14ac:dyDescent="0.25">
      <c r="A29" s="4">
        <f>IF(23&lt;=DAY(EOMONTH(DATE($B$4,$D$4,1),0)),DATE($B$4,$D$4,23),"")</f>
      </c>
      <c r="B29" s="5">
        <f>IF(A29="","",CHOOSE(WEEKDAY(A29,2),"seg","ter","qua","qui","sex","sáb","dom"))</f>
      </c>
      <c r="C29" s="6"/>
      <c r="D29" s="6"/>
      <c r="E29" s="6"/>
      <c r="F29" s="6"/>
      <c r="G29" s="7">
        <f>IF(OR(C29="",F29=""),"",IF(OR(D29="",E29=""),MOD(F29-C29,1),MOD(D29-C29,1)+MOD(F29-E29,1)))</f>
      </c>
    </row>
    <row r="30" spans="1:7" x14ac:dyDescent="0.25">
      <c r="A30" s="4">
        <f>IF(24&lt;=DAY(EOMONTH(DATE($B$4,$D$4,1),0)),DATE($B$4,$D$4,24),"")</f>
      </c>
      <c r="B30" s="5">
        <f>IF(A30="","",CHOOSE(WEEKDAY(A30,2),"seg","ter","qua","qui","sex","sáb","dom"))</f>
      </c>
      <c r="C30" s="6"/>
      <c r="D30" s="6"/>
      <c r="E30" s="6"/>
      <c r="F30" s="6"/>
      <c r="G30" s="7">
        <f>IF(OR(C30="",F30=""),"",IF(OR(D30="",E30=""),MOD(F30-C30,1),MOD(D30-C30,1)+MOD(F30-E30,1)))</f>
      </c>
    </row>
    <row r="31" spans="1:7" x14ac:dyDescent="0.25">
      <c r="A31" s="4">
        <f>IF(25&lt;=DAY(EOMONTH(DATE($B$4,$D$4,1),0)),DATE($B$4,$D$4,25),"")</f>
      </c>
      <c r="B31" s="5">
        <f>IF(A31="","",CHOOSE(WEEKDAY(A31,2),"seg","ter","qua","qui","sex","sáb","dom"))</f>
      </c>
      <c r="C31" s="6"/>
      <c r="D31" s="6"/>
      <c r="E31" s="6"/>
      <c r="F31" s="6"/>
      <c r="G31" s="7">
        <f>IF(OR(C31="",F31=""),"",IF(OR(D31="",E31=""),MOD(F31-C31,1),MOD(D31-C31,1)+MOD(F31-E31,1)))</f>
      </c>
    </row>
    <row r="32" spans="1:7" x14ac:dyDescent="0.25">
      <c r="A32" s="4">
        <f>IF(26&lt;=DAY(EOMONTH(DATE($B$4,$D$4,1),0)),DATE($B$4,$D$4,26),"")</f>
      </c>
      <c r="B32" s="5">
        <f>IF(A32="","",CHOOSE(WEEKDAY(A32,2),"seg","ter","qua","qui","sex","sáb","dom"))</f>
      </c>
      <c r="C32" s="6"/>
      <c r="D32" s="6"/>
      <c r="E32" s="6"/>
      <c r="F32" s="6"/>
      <c r="G32" s="7">
        <f>IF(OR(C32="",F32=""),"",IF(OR(D32="",E32=""),MOD(F32-C32,1),MOD(D32-C32,1)+MOD(F32-E32,1)))</f>
      </c>
    </row>
    <row r="33" spans="1:7" x14ac:dyDescent="0.25">
      <c r="A33" s="4">
        <f>IF(27&lt;=DAY(EOMONTH(DATE($B$4,$D$4,1),0)),DATE($B$4,$D$4,27),"")</f>
      </c>
      <c r="B33" s="5">
        <f>IF(A33="","",CHOOSE(WEEKDAY(A33,2),"seg","ter","qua","qui","sex","sáb","dom"))</f>
      </c>
      <c r="C33" s="6"/>
      <c r="D33" s="6"/>
      <c r="E33" s="6"/>
      <c r="F33" s="6"/>
      <c r="G33" s="7">
        <f>IF(OR(C33="",F33=""),"",IF(OR(D33="",E33=""),MOD(F33-C33,1),MOD(D33-C33,1)+MOD(F33-E33,1)))</f>
      </c>
    </row>
    <row r="34" spans="1:7" x14ac:dyDescent="0.25">
      <c r="A34" s="4">
        <f>IF(28&lt;=DAY(EOMONTH(DATE($B$4,$D$4,1),0)),DATE($B$4,$D$4,28),"")</f>
      </c>
      <c r="B34" s="5">
        <f>IF(A34="","",CHOOSE(WEEKDAY(A34,2),"seg","ter","qua","qui","sex","sáb","dom"))</f>
      </c>
      <c r="C34" s="6"/>
      <c r="D34" s="6"/>
      <c r="E34" s="6"/>
      <c r="F34" s="6"/>
      <c r="G34" s="7">
        <f>IF(OR(C34="",F34=""),"",IF(OR(D34="",E34=""),MOD(F34-C34,1),MOD(D34-C34,1)+MOD(F34-E34,1)))</f>
      </c>
    </row>
    <row r="35" spans="1:7" x14ac:dyDescent="0.25">
      <c r="A35" s="4">
        <f>IF(29&lt;=DAY(EOMONTH(DATE($B$4,$D$4,1),0)),DATE($B$4,$D$4,29),"")</f>
      </c>
      <c r="B35" s="5">
        <f>IF(A35="","",CHOOSE(WEEKDAY(A35,2),"seg","ter","qua","qui","sex","sáb","dom"))</f>
      </c>
      <c r="C35" s="6"/>
      <c r="D35" s="6"/>
      <c r="E35" s="6"/>
      <c r="F35" s="6"/>
      <c r="G35" s="7">
        <f>IF(OR(C35="",F35=""),"",IF(OR(D35="",E35=""),MOD(F35-C35,1),MOD(D35-C35,1)+MOD(F35-E35,1)))</f>
      </c>
    </row>
    <row r="36" spans="1:7" x14ac:dyDescent="0.25">
      <c r="A36" s="4">
        <f>IF(30&lt;=DAY(EOMONTH(DATE($B$4,$D$4,1),0)),DATE($B$4,$D$4,30),"")</f>
      </c>
      <c r="B36" s="5">
        <f>IF(A36="","",CHOOSE(WEEKDAY(A36,2),"seg","ter","qua","qui","sex","sáb","dom"))</f>
      </c>
      <c r="C36" s="6"/>
      <c r="D36" s="6"/>
      <c r="E36" s="6"/>
      <c r="F36" s="6"/>
      <c r="G36" s="7">
        <f>IF(OR(C36="",F36=""),"",IF(OR(D36="",E36=""),MOD(F36-C36,1),MOD(D36-C36,1)+MOD(F36-E36,1)))</f>
      </c>
    </row>
    <row r="37" spans="1:7" x14ac:dyDescent="0.25">
      <c r="A37" s="4">
        <f>IF(31&lt;=DAY(EOMONTH(DATE($B$4,$D$4,1),0)),DATE($B$4,$D$4,31),"")</f>
      </c>
      <c r="B37" s="5">
        <f>IF(A37="","",CHOOSE(WEEKDAY(A37,2),"seg","ter","qua","qui","sex","sáb","dom"))</f>
      </c>
      <c r="C37" s="6"/>
      <c r="D37" s="6"/>
      <c r="E37" s="6"/>
      <c r="F37" s="6"/>
      <c r="G37" s="7">
        <f>IF(OR(C37="",F37=""),"",IF(OR(D37="",E37=""),MOD(F37-C37,1),MOD(D37-C37,1)+MOD(F37-E37,1)))</f>
      </c>
    </row>
    <row r="39" spans="6:7" x14ac:dyDescent="0.25">
      <c r="F39" s="2" t="s">
        <v>17</v>
      </c>
      <c r="G39" s="8">
        <f>SUM(G7:G37)</f>
      </c>
    </row>
    <row r="41" spans="1:1" x14ac:dyDescent="0.25">
      <c r="A41" t="s">
        <v>18</v>
      </c>
    </row>
    <row r="43" spans="1:1" x14ac:dyDescent="0.25">
      <c r="A43" s="9" t="s">
        <v>19</v>
      </c>
    </row>
    <row r="44" spans="1:1" x14ac:dyDescent="0.25">
      <c r="A44" s="9" t="s">
        <v>20</v>
      </c>
    </row>
  </sheetData>
  <mergeCells count="6">
    <mergeCell ref="A1:I1"/>
    <mergeCell ref="B2:E2"/>
    <mergeCell ref="G2:I2"/>
    <mergeCell ref="B3:E3"/>
    <mergeCell ref="G3:I3"/>
    <mergeCell ref="G4:I4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ponto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 (zavo.pt)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2026-10-18T10:57:12Z</dcterms:modified>
</cp:coreProperties>
</file>